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80" yWindow="2100" windowWidth="18340" windowHeight="12960" tabRatio="500" firstSheet="3" activeTab="3"/>
  </bookViews>
  <sheets>
    <sheet name="By organism" sheetId="1" r:id="rId1"/>
    <sheet name="Distance to leaf" sheetId="2" r:id="rId2"/>
    <sheet name="Information Content" sheetId="3" r:id="rId3"/>
    <sheet name="pubs per gene" sheetId="4" r:id="rId4"/>
    <sheet name="coverage" sheetId="5" r:id="rId5"/>
    <sheet name="terms per gene" sheetId="6" r:id="rId6"/>
  </sheets>
  <definedNames/>
  <calcPr fullCalcOnLoad="1"/>
</workbook>
</file>

<file path=xl/sharedStrings.xml><?xml version="1.0" encoding="utf-8"?>
<sst xmlns="http://schemas.openxmlformats.org/spreadsheetml/2006/main" count="191" uniqueCount="36">
  <si>
    <t>Provider</t>
  </si>
  <si>
    <t>Species</t>
  </si>
  <si>
    <t>SGD</t>
  </si>
  <si>
    <t>GeneDB_Spombe</t>
  </si>
  <si>
    <t>TAIR</t>
  </si>
  <si>
    <t>ZFIN</t>
  </si>
  <si>
    <t>FB</t>
  </si>
  <si>
    <t>RGD</t>
  </si>
  <si>
    <t>MGI</t>
  </si>
  <si>
    <t>WB</t>
  </si>
  <si>
    <t>Caenorhabditis elegans</t>
  </si>
  <si>
    <t>R. norvegicus</t>
  </si>
  <si>
    <t>H. sapiens</t>
  </si>
  <si>
    <t>Mus musculus</t>
  </si>
  <si>
    <t>Drosophila melanogaster</t>
  </si>
  <si>
    <t>Arabidopsis thaliana</t>
  </si>
  <si>
    <t>Danio rerio</t>
  </si>
  <si>
    <t>S. pombe</t>
  </si>
  <si>
    <t>Dictybase</t>
  </si>
  <si>
    <t>Saccharomyces cerevisiae</t>
  </si>
  <si>
    <t>GOA</t>
  </si>
  <si>
    <t>Dictyostelium discoideum</t>
  </si>
  <si>
    <t>All</t>
  </si>
  <si>
    <t>Refs</t>
  </si>
  <si>
    <t>ref decrease</t>
  </si>
  <si>
    <t>average decrease</t>
  </si>
  <si>
    <t>overall increase</t>
  </si>
  <si>
    <t>reference gene increase</t>
  </si>
  <si>
    <t>now</t>
  </si>
  <si>
    <t>Distance to leaf</t>
  </si>
  <si>
    <t>Information Content</t>
  </si>
  <si>
    <t>Coverage</t>
  </si>
  <si>
    <t>Pubs per gene</t>
  </si>
  <si>
    <t>Terms per gene</t>
  </si>
  <si>
    <t>Organism</t>
  </si>
  <si>
    <t>Ref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</si>
</sst>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  <numFmt numFmtId="166" formatCode="0.0"/>
    <numFmt numFmtId="167" formatCode="0.0000"/>
    <numFmt numFmtId="168" formatCode="0.00_);[Red]\(0.00\)"/>
  </numFmts>
  <fonts count="7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sz val="8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H4" sqref="H4:I12"/>
    </sheetView>
  </sheetViews>
  <sheetFormatPr defaultColWidth="11.00390625" defaultRowHeight="15"/>
  <cols>
    <col min="1" max="1" width="22.625" style="6" bestFit="1" customWidth="1"/>
    <col min="2" max="2" width="9.00390625" style="7" customWidth="1"/>
    <col min="3" max="4" width="9.00390625" style="12" customWidth="1"/>
    <col min="5" max="11" width="9.00390625" style="3" customWidth="1"/>
  </cols>
  <sheetData>
    <row r="1" spans="1:11" s="5" customFormat="1" ht="15">
      <c r="A1" s="6" t="s">
        <v>34</v>
      </c>
      <c r="B1" s="14" t="s">
        <v>29</v>
      </c>
      <c r="C1" s="15"/>
      <c r="D1" s="14" t="s">
        <v>30</v>
      </c>
      <c r="E1" s="15"/>
      <c r="F1" s="14" t="s">
        <v>31</v>
      </c>
      <c r="G1" s="15"/>
      <c r="H1" s="14" t="s">
        <v>32</v>
      </c>
      <c r="I1" s="15"/>
      <c r="J1" s="14" t="s">
        <v>33</v>
      </c>
      <c r="K1" s="15"/>
    </row>
    <row r="2" spans="2:11" s="5" customFormat="1" ht="15">
      <c r="B2" s="5" t="s">
        <v>22</v>
      </c>
      <c r="C2" s="13" t="s">
        <v>35</v>
      </c>
      <c r="D2" s="5" t="s">
        <v>22</v>
      </c>
      <c r="E2" s="13" t="s">
        <v>35</v>
      </c>
      <c r="F2" s="5" t="s">
        <v>22</v>
      </c>
      <c r="G2" s="13" t="s">
        <v>35</v>
      </c>
      <c r="H2" s="5" t="s">
        <v>22</v>
      </c>
      <c r="I2" s="13" t="s">
        <v>35</v>
      </c>
      <c r="J2" s="5" t="s">
        <v>22</v>
      </c>
      <c r="K2" s="13" t="s">
        <v>35</v>
      </c>
    </row>
    <row r="3" spans="1:11" ht="15">
      <c r="A3" s="6" t="s">
        <v>15</v>
      </c>
      <c r="B3" s="9">
        <f>'Distance to leaf'!E3</f>
        <v>4.2869</v>
      </c>
      <c r="C3" s="9">
        <f>'Distance to leaf'!F3</f>
        <v>3.7408</v>
      </c>
      <c r="D3" s="9">
        <f>'Information Content'!E3</f>
        <v>11.531</v>
      </c>
      <c r="E3" s="9">
        <f>'Information Content'!F3</f>
        <v>12.0132</v>
      </c>
      <c r="F3" s="9">
        <f>coverage!E3</f>
        <v>20.2125</v>
      </c>
      <c r="G3" s="9">
        <f>coverage!F3</f>
        <v>29.0905</v>
      </c>
      <c r="H3" s="9">
        <f>'pubs per gene'!E3</f>
        <v>1.7438</v>
      </c>
      <c r="I3" s="9">
        <f>'pubs per gene'!F3</f>
        <v>2.1629</v>
      </c>
      <c r="J3" s="9">
        <f>'terms per gene'!E3</f>
        <v>2.5087</v>
      </c>
      <c r="K3" s="9">
        <f>'terms per gene'!F3</f>
        <v>3.4072</v>
      </c>
    </row>
    <row r="4" spans="1:11" ht="15">
      <c r="A4" s="6" t="s">
        <v>10</v>
      </c>
      <c r="B4" s="9">
        <f>'Distance to leaf'!E4</f>
        <v>4.7361</v>
      </c>
      <c r="C4" s="9">
        <f>'Distance to leaf'!F4</f>
        <v>4.3736</v>
      </c>
      <c r="D4" s="9">
        <f>'Information Content'!E4</f>
        <v>11.4044</v>
      </c>
      <c r="E4" s="9">
        <f>'Information Content'!F4</f>
        <v>11.8963</v>
      </c>
      <c r="F4" s="9">
        <f>coverage!E4</f>
        <v>26.9804</v>
      </c>
      <c r="G4" s="9">
        <f>coverage!F4</f>
        <v>48.9448</v>
      </c>
      <c r="H4" s="9">
        <f>'pubs per gene'!E4</f>
        <v>1.7216</v>
      </c>
      <c r="I4" s="9">
        <f>'pubs per gene'!F4</f>
        <v>3.2276</v>
      </c>
      <c r="J4" s="9">
        <f>'terms per gene'!E4</f>
        <v>4.6424</v>
      </c>
      <c r="K4" s="9">
        <f>'terms per gene'!F4</f>
        <v>9.3862</v>
      </c>
    </row>
    <row r="5" spans="1:11" ht="15">
      <c r="A5" s="6" t="s">
        <v>16</v>
      </c>
      <c r="B5" s="9">
        <f>'Distance to leaf'!E5</f>
        <v>4.3512</v>
      </c>
      <c r="C5" s="9">
        <f>'Distance to leaf'!F5</f>
        <v>4.0052</v>
      </c>
      <c r="D5" s="9">
        <f>'Information Content'!E5</f>
        <v>11.0147</v>
      </c>
      <c r="E5" s="9">
        <f>'Information Content'!F5</f>
        <v>11.6641</v>
      </c>
      <c r="F5" s="9">
        <f>coverage!E5</f>
        <v>26.86</v>
      </c>
      <c r="G5" s="9">
        <f>coverage!F5</f>
        <v>39.2782</v>
      </c>
      <c r="H5" s="9">
        <f>'pubs per gene'!E5</f>
        <v>1.6885</v>
      </c>
      <c r="I5" s="9">
        <f>'pubs per gene'!F5</f>
        <v>2.3684</v>
      </c>
      <c r="J5" s="9">
        <f>'terms per gene'!E5</f>
        <v>4.5587</v>
      </c>
      <c r="K5" s="9">
        <f>'terms per gene'!F5</f>
        <v>6.985</v>
      </c>
    </row>
    <row r="6" spans="1:11" ht="15">
      <c r="A6" s="6" t="s">
        <v>21</v>
      </c>
      <c r="B6" s="9">
        <f>'Distance to leaf'!E6</f>
        <v>4.395</v>
      </c>
      <c r="C6" s="9">
        <f>'Distance to leaf'!F6</f>
        <v>3.4569</v>
      </c>
      <c r="D6" s="9">
        <f>'Information Content'!E6</f>
        <v>11.3685</v>
      </c>
      <c r="E6" s="9">
        <f>'Information Content'!F6</f>
        <v>12.7685</v>
      </c>
      <c r="F6" s="9">
        <f>coverage!E6</f>
        <v>27.6021</v>
      </c>
      <c r="G6" s="9">
        <f>coverage!F6</f>
        <v>42.8791</v>
      </c>
      <c r="H6" s="9">
        <f>'pubs per gene'!E6</f>
        <v>1.7392</v>
      </c>
      <c r="I6" s="9">
        <f>'pubs per gene'!F6</f>
        <v>2.2308</v>
      </c>
      <c r="J6" s="9">
        <f>'terms per gene'!E6</f>
        <v>4.2241</v>
      </c>
      <c r="K6" s="9">
        <f>'terms per gene'!F6</f>
        <v>6.1758</v>
      </c>
    </row>
    <row r="7" spans="1:11" ht="15">
      <c r="A7" s="6" t="s">
        <v>14</v>
      </c>
      <c r="B7" s="9">
        <f>'Distance to leaf'!E7</f>
        <v>3.5572</v>
      </c>
      <c r="C7" s="9">
        <f>'Distance to leaf'!F7</f>
        <v>3.0302</v>
      </c>
      <c r="D7" s="9">
        <f>'Information Content'!E7</f>
        <v>12.8578</v>
      </c>
      <c r="E7" s="9">
        <f>'Information Content'!F7</f>
        <v>13.3689</v>
      </c>
      <c r="F7" s="9">
        <f>coverage!E7</f>
        <v>35.7238</v>
      </c>
      <c r="G7" s="9">
        <f>coverage!F7</f>
        <v>56.2121</v>
      </c>
      <c r="H7" s="9">
        <f>'pubs per gene'!E7</f>
        <v>3.1945</v>
      </c>
      <c r="I7" s="9">
        <f>'pubs per gene'!F7</f>
        <v>5.3838</v>
      </c>
      <c r="J7" s="9">
        <f>'terms per gene'!E7</f>
        <v>5.0661</v>
      </c>
      <c r="K7" s="9">
        <f>'terms per gene'!F7</f>
        <v>8.0505</v>
      </c>
    </row>
    <row r="8" spans="1:11" ht="15">
      <c r="A8" s="6" t="s">
        <v>12</v>
      </c>
      <c r="B8" s="9">
        <f>'Distance to leaf'!E8</f>
        <v>3.6457</v>
      </c>
      <c r="C8" s="9">
        <f>'Distance to leaf'!F8</f>
        <v>3.6467</v>
      </c>
      <c r="D8" s="9">
        <f>'Information Content'!E8</f>
        <v>12.9569</v>
      </c>
      <c r="E8" s="9">
        <f>'Information Content'!F8</f>
        <v>12.8739</v>
      </c>
      <c r="F8" s="9">
        <f>coverage!E8</f>
        <v>30.9645</v>
      </c>
      <c r="G8" s="9">
        <f>coverage!F8</f>
        <v>73.6917</v>
      </c>
      <c r="H8" s="9">
        <f>'pubs per gene'!E8</f>
        <v>2.3914</v>
      </c>
      <c r="I8" s="9">
        <f>'pubs per gene'!F8</f>
        <v>6</v>
      </c>
      <c r="J8" s="9">
        <f>'terms per gene'!E8</f>
        <v>5.4222</v>
      </c>
      <c r="K8" s="9">
        <f>'terms per gene'!F8</f>
        <v>12.9699</v>
      </c>
    </row>
    <row r="9" spans="1:11" ht="15">
      <c r="A9" s="6" t="s">
        <v>13</v>
      </c>
      <c r="B9" s="9">
        <f>'Distance to leaf'!E9</f>
        <v>4.8254</v>
      </c>
      <c r="C9" s="9">
        <f>'Distance to leaf'!F9</f>
        <v>3.4988</v>
      </c>
      <c r="D9" s="9">
        <f>'Information Content'!E9</f>
        <v>10.9005</v>
      </c>
      <c r="E9" s="9">
        <f>'Information Content'!F9</f>
        <v>13.3704</v>
      </c>
      <c r="F9" s="9">
        <f>coverage!E9</f>
        <v>33.1477</v>
      </c>
      <c r="G9" s="9">
        <f>coverage!F9</f>
        <v>86.3119</v>
      </c>
      <c r="H9" s="9">
        <f>'pubs per gene'!E9</f>
        <v>2.9209</v>
      </c>
      <c r="I9" s="9">
        <f>'pubs per gene'!F9</f>
        <v>10.7798</v>
      </c>
      <c r="J9" s="9">
        <f>'terms per gene'!E9</f>
        <v>6.8626</v>
      </c>
      <c r="K9" s="9">
        <f>'terms per gene'!F9</f>
        <v>17.6606</v>
      </c>
    </row>
    <row r="10" spans="1:11" ht="15">
      <c r="A10" s="6" t="s">
        <v>11</v>
      </c>
      <c r="B10" s="9">
        <f>'Distance to leaf'!E10</f>
        <v>4.0804</v>
      </c>
      <c r="C10" s="9">
        <f>'Distance to leaf'!F10</f>
        <v>3.2643</v>
      </c>
      <c r="D10" s="9">
        <f>'Information Content'!E10</f>
        <v>11.5629</v>
      </c>
      <c r="E10" s="9">
        <f>'Information Content'!F10</f>
        <v>13.101</v>
      </c>
      <c r="F10" s="9">
        <f>coverage!E10</f>
        <v>36.4111</v>
      </c>
      <c r="G10" s="9">
        <f>coverage!F10</f>
        <v>83.57</v>
      </c>
      <c r="H10" s="9">
        <f>'pubs per gene'!E10</f>
        <v>2.2552</v>
      </c>
      <c r="I10" s="9">
        <f>'pubs per gene'!F10</f>
        <v>5.645</v>
      </c>
      <c r="J10" s="9">
        <f>'terms per gene'!E10</f>
        <v>6.2198</v>
      </c>
      <c r="K10" s="9">
        <f>'terms per gene'!F10</f>
        <v>16.37</v>
      </c>
    </row>
    <row r="11" spans="1:11" ht="15">
      <c r="A11" s="6" t="s">
        <v>17</v>
      </c>
      <c r="B11" s="9">
        <f>'Distance to leaf'!E11</f>
        <v>3.8248</v>
      </c>
      <c r="C11" s="9">
        <f>'Distance to leaf'!F11</f>
        <v>3.0501</v>
      </c>
      <c r="D11" s="9">
        <f>'Information Content'!E11</f>
        <v>11.943</v>
      </c>
      <c r="E11" s="9">
        <f>'Information Content'!F11</f>
        <v>12.9569</v>
      </c>
      <c r="F11" s="9">
        <f>coverage!E11</f>
        <v>44.5387</v>
      </c>
      <c r="G11" s="9">
        <f>coverage!F11</f>
        <v>60.0854</v>
      </c>
      <c r="H11" s="9">
        <f>'pubs per gene'!E11</f>
        <v>2.8635</v>
      </c>
      <c r="I11" s="9">
        <f>'pubs per gene'!F11</f>
        <v>3.939</v>
      </c>
      <c r="J11" s="9">
        <f>'terms per gene'!E11</f>
        <v>5.7342</v>
      </c>
      <c r="K11" s="9">
        <f>'terms per gene'!F11</f>
        <v>8.0244</v>
      </c>
    </row>
    <row r="12" spans="1:11" ht="15">
      <c r="A12" s="6" t="s">
        <v>19</v>
      </c>
      <c r="B12" s="9">
        <f>'Distance to leaf'!E12</f>
        <v>3.2237</v>
      </c>
      <c r="C12" s="9">
        <f>'Distance to leaf'!F12</f>
        <v>2.6261</v>
      </c>
      <c r="D12" s="9">
        <f>'Information Content'!E12</f>
        <v>12.8782</v>
      </c>
      <c r="E12" s="9">
        <f>'Information Content'!F12</f>
        <v>14.0826</v>
      </c>
      <c r="F12" s="9">
        <f>coverage!E12</f>
        <v>40.6922</v>
      </c>
      <c r="G12" s="9">
        <f>coverage!F12</f>
        <v>63.3626</v>
      </c>
      <c r="H12" s="9">
        <f>'pubs per gene'!E12</f>
        <v>2.9554</v>
      </c>
      <c r="I12" s="9">
        <f>'pubs per gene'!F12</f>
        <v>5.6374</v>
      </c>
      <c r="J12" s="9">
        <f>'terms per gene'!E12</f>
        <v>4.3823</v>
      </c>
      <c r="K12" s="9">
        <f>'terms per gene'!F12</f>
        <v>6.7363</v>
      </c>
    </row>
  </sheetData>
  <mergeCells count="5">
    <mergeCell ref="B1:C1"/>
    <mergeCell ref="H1:I1"/>
    <mergeCell ref="J1:K1"/>
    <mergeCell ref="F1:G1"/>
    <mergeCell ref="D1:E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0" sqref="A20:IV29"/>
    </sheetView>
  </sheetViews>
  <sheetFormatPr defaultColWidth="11.00390625" defaultRowHeight="15"/>
  <cols>
    <col min="1" max="4" width="6.625" style="0" customWidth="1"/>
    <col min="5" max="5" width="7.125" style="0" bestFit="1" customWidth="1"/>
    <col min="6" max="6" width="6.625" style="0" bestFit="1" customWidth="1"/>
    <col min="7" max="7" width="21.375" style="7" bestFit="1" customWidth="1"/>
    <col min="8" max="8" width="13.875" style="0" bestFit="1" customWidth="1"/>
  </cols>
  <sheetData>
    <row r="1" spans="1:8" s="2" customFormat="1" ht="15">
      <c r="A1" s="16">
        <v>37256</v>
      </c>
      <c r="B1" s="16"/>
      <c r="C1" s="16">
        <v>37621</v>
      </c>
      <c r="D1" s="16"/>
      <c r="E1" s="16">
        <v>37864</v>
      </c>
      <c r="F1" s="16"/>
      <c r="G1" s="8" t="s">
        <v>1</v>
      </c>
      <c r="H1" s="6" t="s">
        <v>0</v>
      </c>
    </row>
    <row r="2" spans="1:8" s="2" customFormat="1" ht="15">
      <c r="A2" s="4" t="s">
        <v>22</v>
      </c>
      <c r="B2" s="4" t="s">
        <v>23</v>
      </c>
      <c r="C2" s="4" t="s">
        <v>22</v>
      </c>
      <c r="D2" s="4" t="s">
        <v>23</v>
      </c>
      <c r="E2" s="4" t="s">
        <v>22</v>
      </c>
      <c r="F2" s="4" t="s">
        <v>23</v>
      </c>
      <c r="H2" s="6"/>
    </row>
    <row r="3" spans="1:8" ht="15">
      <c r="A3" s="9">
        <v>3.8874</v>
      </c>
      <c r="B3" s="9">
        <v>3.2555</v>
      </c>
      <c r="C3" s="9">
        <v>4.3327</v>
      </c>
      <c r="D3" s="9">
        <v>3.7149</v>
      </c>
      <c r="E3" s="9">
        <v>4.2869</v>
      </c>
      <c r="F3" s="9">
        <v>3.7408</v>
      </c>
      <c r="G3" t="s">
        <v>15</v>
      </c>
      <c r="H3" s="7" t="s">
        <v>4</v>
      </c>
    </row>
    <row r="4" spans="1:8" ht="15">
      <c r="A4" s="9">
        <v>5.517</v>
      </c>
      <c r="B4" s="9">
        <v>6.1522</v>
      </c>
      <c r="C4" s="9">
        <v>5.4699</v>
      </c>
      <c r="D4" s="9">
        <v>6.9287</v>
      </c>
      <c r="E4" s="9">
        <v>4.7361</v>
      </c>
      <c r="F4" s="9">
        <v>4.3736</v>
      </c>
      <c r="G4" t="s">
        <v>10</v>
      </c>
      <c r="H4" s="7" t="s">
        <v>9</v>
      </c>
    </row>
    <row r="5" spans="1:8" ht="15">
      <c r="A5" s="9">
        <v>4.1026</v>
      </c>
      <c r="B5" s="9">
        <v>3.9261</v>
      </c>
      <c r="C5" s="9">
        <v>4.2186</v>
      </c>
      <c r="D5" s="9">
        <v>4.0699</v>
      </c>
      <c r="E5" s="9">
        <v>4.3512</v>
      </c>
      <c r="F5" s="9">
        <v>4.0052</v>
      </c>
      <c r="G5" t="s">
        <v>16</v>
      </c>
      <c r="H5" s="7" t="s">
        <v>5</v>
      </c>
    </row>
    <row r="6" spans="1:8" ht="15">
      <c r="A6" s="9">
        <v>3.9932</v>
      </c>
      <c r="B6" s="9">
        <v>2.9356</v>
      </c>
      <c r="C6" s="9">
        <v>4.0598</v>
      </c>
      <c r="D6" s="9">
        <v>3.1915</v>
      </c>
      <c r="E6" s="9">
        <v>4.395</v>
      </c>
      <c r="F6" s="9">
        <v>3.4569</v>
      </c>
      <c r="G6" t="s">
        <v>21</v>
      </c>
      <c r="H6" s="7" t="s">
        <v>18</v>
      </c>
    </row>
    <row r="7" spans="1:8" ht="15">
      <c r="A7" s="9">
        <v>3.232</v>
      </c>
      <c r="B7" s="9">
        <v>2.805</v>
      </c>
      <c r="C7" s="9">
        <v>3.5498</v>
      </c>
      <c r="D7" s="9">
        <v>3.1186</v>
      </c>
      <c r="E7" s="9">
        <v>3.5572</v>
      </c>
      <c r="F7" s="9">
        <v>3.0302</v>
      </c>
      <c r="G7" t="s">
        <v>14</v>
      </c>
      <c r="H7" s="7" t="s">
        <v>6</v>
      </c>
    </row>
    <row r="8" spans="1:8" ht="15">
      <c r="A8" s="9">
        <v>3.9913</v>
      </c>
      <c r="B8" s="10">
        <v>3.6221</v>
      </c>
      <c r="C8" s="10">
        <v>4.5745</v>
      </c>
      <c r="D8" s="10">
        <v>3.6943</v>
      </c>
      <c r="E8" s="9">
        <v>3.6457</v>
      </c>
      <c r="F8" s="9">
        <v>3.6467</v>
      </c>
      <c r="G8" t="s">
        <v>12</v>
      </c>
      <c r="H8" s="7" t="s">
        <v>20</v>
      </c>
    </row>
    <row r="9" spans="1:8" ht="15">
      <c r="A9" s="9">
        <v>4.2236</v>
      </c>
      <c r="B9" s="9">
        <v>4.007</v>
      </c>
      <c r="C9" s="9">
        <v>4.6902</v>
      </c>
      <c r="D9" s="9">
        <v>3.9068</v>
      </c>
      <c r="E9" s="9">
        <v>4.8254</v>
      </c>
      <c r="F9" s="9">
        <v>3.4988</v>
      </c>
      <c r="G9" t="s">
        <v>13</v>
      </c>
      <c r="H9" s="7" t="s">
        <v>8</v>
      </c>
    </row>
    <row r="10" spans="1:8" ht="15">
      <c r="A10" s="9">
        <v>3.8505</v>
      </c>
      <c r="B10" s="9">
        <v>3.565</v>
      </c>
      <c r="C10" s="9">
        <v>3.8338</v>
      </c>
      <c r="D10" s="9">
        <v>3.3289</v>
      </c>
      <c r="E10" s="9">
        <v>4.0804</v>
      </c>
      <c r="F10" s="9">
        <v>3.2643</v>
      </c>
      <c r="G10" t="s">
        <v>11</v>
      </c>
      <c r="H10" s="7" t="s">
        <v>7</v>
      </c>
    </row>
    <row r="11" spans="1:8" ht="15">
      <c r="A11" s="9">
        <v>2.8559</v>
      </c>
      <c r="B11" s="9">
        <v>2.486</v>
      </c>
      <c r="C11" s="9">
        <v>3.7528</v>
      </c>
      <c r="D11" s="9">
        <v>3.1004</v>
      </c>
      <c r="E11" s="9">
        <v>3.8248</v>
      </c>
      <c r="F11" s="9">
        <v>3.0501</v>
      </c>
      <c r="G11" t="s">
        <v>17</v>
      </c>
      <c r="H11" s="7" t="s">
        <v>3</v>
      </c>
    </row>
    <row r="12" spans="1:8" ht="15">
      <c r="A12" s="9">
        <v>2.7073</v>
      </c>
      <c r="B12" s="9">
        <v>2.589</v>
      </c>
      <c r="C12" s="9">
        <v>3.1471</v>
      </c>
      <c r="D12" s="9">
        <v>2.6855</v>
      </c>
      <c r="E12" s="9">
        <v>3.2237</v>
      </c>
      <c r="F12" s="9">
        <v>2.6261</v>
      </c>
      <c r="G12" t="s">
        <v>19</v>
      </c>
      <c r="H12" s="7" t="s">
        <v>2</v>
      </c>
    </row>
    <row r="13" spans="1:6" ht="15">
      <c r="A13" s="10"/>
      <c r="B13" s="10"/>
      <c r="C13" s="10"/>
      <c r="D13" s="10"/>
      <c r="E13" s="10"/>
      <c r="F13" s="10"/>
    </row>
    <row r="14" spans="5:8" ht="15">
      <c r="E14" s="1">
        <v>37256</v>
      </c>
      <c r="F14" t="s">
        <v>28</v>
      </c>
      <c r="G14" s="7" t="s">
        <v>25</v>
      </c>
      <c r="H14" s="11">
        <f>(SUM(A3:A12)-SUM(E3:E12))/10</f>
        <v>-0.25656000000000034</v>
      </c>
    </row>
    <row r="15" spans="7:8" ht="15">
      <c r="G15" s="7" t="s">
        <v>24</v>
      </c>
      <c r="H15" s="11">
        <f>(SUM(B3:B12)-SUM(F3:F12))/10</f>
        <v>0.06508000000000039</v>
      </c>
    </row>
    <row r="17" spans="5:8" ht="15">
      <c r="E17" s="1">
        <v>37256</v>
      </c>
      <c r="F17" s="1">
        <v>37621</v>
      </c>
      <c r="G17" s="7" t="s">
        <v>25</v>
      </c>
      <c r="H17" s="11">
        <f>(SUM(A3:A12)-SUM(C3:C12))/10</f>
        <v>-0.3268400000000007</v>
      </c>
    </row>
    <row r="18" spans="7:8" ht="15">
      <c r="G18" s="7" t="s">
        <v>24</v>
      </c>
      <c r="H18" s="11">
        <f>(SUM(B3:B12)-SUM(D3:D12))/10</f>
        <v>-0.2396000000000001</v>
      </c>
    </row>
  </sheetData>
  <mergeCells count="3">
    <mergeCell ref="E1:F1"/>
    <mergeCell ref="C1:D1"/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12"/>
    </sheetView>
  </sheetViews>
  <sheetFormatPr defaultColWidth="11.00390625" defaultRowHeight="15"/>
  <cols>
    <col min="1" max="4" width="6.625" style="0" customWidth="1"/>
    <col min="5" max="6" width="6.625" style="0" bestFit="1" customWidth="1"/>
    <col min="7" max="7" width="21.375" style="0" bestFit="1" customWidth="1"/>
    <col min="8" max="8" width="13.875" style="0" bestFit="1" customWidth="1"/>
  </cols>
  <sheetData>
    <row r="1" spans="1:8" ht="15">
      <c r="A1" s="16">
        <v>37256</v>
      </c>
      <c r="B1" s="16"/>
      <c r="C1" s="16">
        <v>37621</v>
      </c>
      <c r="D1" s="16"/>
      <c r="E1" s="16">
        <v>37864</v>
      </c>
      <c r="F1" s="16"/>
      <c r="G1" s="8" t="s">
        <v>1</v>
      </c>
      <c r="H1" s="6" t="s">
        <v>0</v>
      </c>
    </row>
    <row r="2" spans="1:8" ht="15">
      <c r="A2" s="4" t="s">
        <v>22</v>
      </c>
      <c r="B2" s="4" t="s">
        <v>23</v>
      </c>
      <c r="C2" s="4" t="s">
        <v>22</v>
      </c>
      <c r="D2" s="4" t="s">
        <v>23</v>
      </c>
      <c r="E2" s="4" t="s">
        <v>22</v>
      </c>
      <c r="F2" s="4" t="s">
        <v>23</v>
      </c>
      <c r="G2" s="2"/>
      <c r="H2" s="6"/>
    </row>
    <row r="3" spans="1:8" ht="15">
      <c r="A3" s="9">
        <v>10.6685</v>
      </c>
      <c r="B3" s="9">
        <v>11.111</v>
      </c>
      <c r="C3" s="9">
        <v>11.0913</v>
      </c>
      <c r="D3" s="9">
        <v>11.501</v>
      </c>
      <c r="E3" s="9">
        <v>11.531</v>
      </c>
      <c r="F3" s="9">
        <v>12.0132</v>
      </c>
      <c r="G3" t="s">
        <v>15</v>
      </c>
      <c r="H3" s="7" t="s">
        <v>4</v>
      </c>
    </row>
    <row r="4" spans="1:8" ht="15">
      <c r="A4" s="9">
        <v>10.0641</v>
      </c>
      <c r="B4" s="9">
        <v>9.7709</v>
      </c>
      <c r="C4" s="9">
        <v>10.3715</v>
      </c>
      <c r="D4" s="9">
        <v>10.5117</v>
      </c>
      <c r="E4" s="9">
        <v>11.4044</v>
      </c>
      <c r="F4" s="9">
        <v>11.8963</v>
      </c>
      <c r="G4" t="s">
        <v>10</v>
      </c>
      <c r="H4" s="7" t="s">
        <v>9</v>
      </c>
    </row>
    <row r="5" spans="1:8" ht="15">
      <c r="A5" s="9">
        <v>10.1968</v>
      </c>
      <c r="B5" s="9">
        <v>10.0933</v>
      </c>
      <c r="C5" s="9">
        <v>10.6479</v>
      </c>
      <c r="D5" s="9">
        <v>11.1183</v>
      </c>
      <c r="E5" s="9">
        <v>11.0147</v>
      </c>
      <c r="F5" s="9">
        <v>11.6641</v>
      </c>
      <c r="G5" t="s">
        <v>16</v>
      </c>
      <c r="H5" s="7" t="s">
        <v>5</v>
      </c>
    </row>
    <row r="6" spans="1:8" ht="15">
      <c r="A6" s="9">
        <v>10.8779</v>
      </c>
      <c r="B6" s="9">
        <v>12.1542</v>
      </c>
      <c r="C6" s="9">
        <v>11.1982</v>
      </c>
      <c r="D6" s="9">
        <v>12.3439</v>
      </c>
      <c r="E6" s="9">
        <v>11.3685</v>
      </c>
      <c r="F6" s="9">
        <v>12.7685</v>
      </c>
      <c r="G6" t="s">
        <v>21</v>
      </c>
      <c r="H6" s="7" t="s">
        <v>18</v>
      </c>
    </row>
    <row r="7" spans="1:8" ht="15">
      <c r="A7" s="9">
        <v>12.1488</v>
      </c>
      <c r="B7" s="9">
        <v>12.6074</v>
      </c>
      <c r="C7" s="9">
        <v>12.4603</v>
      </c>
      <c r="D7" s="9">
        <v>12.8339</v>
      </c>
      <c r="E7" s="9">
        <v>12.8578</v>
      </c>
      <c r="F7" s="9">
        <v>13.3689</v>
      </c>
      <c r="G7" t="s">
        <v>14</v>
      </c>
      <c r="H7" s="7" t="s">
        <v>6</v>
      </c>
    </row>
    <row r="8" spans="1:8" ht="15">
      <c r="A8" s="10">
        <v>10.605</v>
      </c>
      <c r="B8" s="10">
        <v>11.3526</v>
      </c>
      <c r="C8" s="10">
        <v>10.7324</v>
      </c>
      <c r="D8" s="10">
        <v>12.06472</v>
      </c>
      <c r="E8" s="9">
        <v>12.9569</v>
      </c>
      <c r="F8" s="9">
        <v>12.8739</v>
      </c>
      <c r="G8" t="s">
        <v>12</v>
      </c>
      <c r="H8" s="7" t="s">
        <v>20</v>
      </c>
    </row>
    <row r="9" spans="1:8" ht="15">
      <c r="A9" s="9">
        <v>10.3684</v>
      </c>
      <c r="B9" s="9">
        <v>10.9634</v>
      </c>
      <c r="C9" s="9">
        <v>10.4977</v>
      </c>
      <c r="D9" s="9">
        <v>11.9231</v>
      </c>
      <c r="E9" s="9">
        <v>10.9005</v>
      </c>
      <c r="F9" s="9">
        <v>13.3704</v>
      </c>
      <c r="G9" t="s">
        <v>13</v>
      </c>
      <c r="H9" s="7" t="s">
        <v>8</v>
      </c>
    </row>
    <row r="10" spans="1:8" ht="15">
      <c r="A10" s="9">
        <v>10.9735</v>
      </c>
      <c r="B10" s="9">
        <v>11.6885</v>
      </c>
      <c r="C10" s="9">
        <v>11.5884</v>
      </c>
      <c r="D10" s="9">
        <v>12.5392</v>
      </c>
      <c r="E10" s="9">
        <v>11.5629</v>
      </c>
      <c r="F10" s="9">
        <v>13.101</v>
      </c>
      <c r="G10" t="s">
        <v>11</v>
      </c>
      <c r="H10" s="7" t="s">
        <v>7</v>
      </c>
    </row>
    <row r="11" spans="1:8" ht="15">
      <c r="A11" s="9">
        <v>12.4165</v>
      </c>
      <c r="B11" s="9">
        <v>13.2108</v>
      </c>
      <c r="C11" s="9">
        <v>11.535</v>
      </c>
      <c r="D11" s="9">
        <v>12.3894</v>
      </c>
      <c r="E11" s="9">
        <v>11.943</v>
      </c>
      <c r="F11" s="9">
        <v>12.9569</v>
      </c>
      <c r="G11" t="s">
        <v>17</v>
      </c>
      <c r="H11" s="7" t="s">
        <v>3</v>
      </c>
    </row>
    <row r="12" spans="1:8" ht="15">
      <c r="A12" s="9">
        <v>12.2338</v>
      </c>
      <c r="B12" s="9">
        <v>12.8019</v>
      </c>
      <c r="C12" s="9">
        <v>12.5135</v>
      </c>
      <c r="D12" s="9">
        <v>13.5804</v>
      </c>
      <c r="E12" s="9">
        <v>12.8782</v>
      </c>
      <c r="F12" s="9">
        <v>14.0826</v>
      </c>
      <c r="G12" t="s">
        <v>19</v>
      </c>
      <c r="H12" s="7" t="s">
        <v>2</v>
      </c>
    </row>
    <row r="14" spans="5:8" ht="15">
      <c r="E14" s="1">
        <v>37256</v>
      </c>
      <c r="F14" t="s">
        <v>28</v>
      </c>
      <c r="G14" s="7" t="s">
        <v>26</v>
      </c>
      <c r="H14" s="11">
        <f>(SUM(E3:E12)-SUM(A3:A12))/10</f>
        <v>0.7864599999999982</v>
      </c>
    </row>
    <row r="15" spans="7:8" ht="15">
      <c r="G15" s="7" t="s">
        <v>27</v>
      </c>
      <c r="H15" s="11">
        <f>(SUM(F3:F12)-SUM(B3:B12))/10</f>
        <v>1.2341799999999992</v>
      </c>
    </row>
    <row r="17" spans="5:8" ht="15">
      <c r="E17" s="1">
        <v>37256</v>
      </c>
      <c r="F17" s="1">
        <v>37621</v>
      </c>
      <c r="G17" s="7" t="s">
        <v>26</v>
      </c>
      <c r="H17" s="11">
        <f>(SUM(C3:C12)-SUM(A3:A12))/10</f>
        <v>0.2082899999999981</v>
      </c>
    </row>
    <row r="18" spans="7:8" ht="15">
      <c r="G18" s="7" t="s">
        <v>27</v>
      </c>
      <c r="H18" s="11">
        <f>(SUM(D3:D12)-SUM(B3:B12))/10</f>
        <v>0.5051619999999986</v>
      </c>
    </row>
  </sheetData>
  <mergeCells count="3">
    <mergeCell ref="A1:B1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0" sqref="A20:IV29"/>
    </sheetView>
  </sheetViews>
  <sheetFormatPr defaultColWidth="11.00390625" defaultRowHeight="15"/>
  <cols>
    <col min="1" max="4" width="6.625" style="0" customWidth="1"/>
    <col min="5" max="6" width="6.625" style="0" bestFit="1" customWidth="1"/>
    <col min="7" max="7" width="21.375" style="0" bestFit="1" customWidth="1"/>
    <col min="8" max="8" width="13.875" style="0" bestFit="1" customWidth="1"/>
  </cols>
  <sheetData>
    <row r="1" spans="1:8" ht="15">
      <c r="A1" s="16">
        <v>37256</v>
      </c>
      <c r="B1" s="16"/>
      <c r="C1" s="16">
        <v>37621</v>
      </c>
      <c r="D1" s="16"/>
      <c r="E1" s="16">
        <v>37864</v>
      </c>
      <c r="F1" s="16"/>
      <c r="G1" s="8" t="s">
        <v>1</v>
      </c>
      <c r="H1" s="6" t="s">
        <v>0</v>
      </c>
    </row>
    <row r="2" spans="1:8" ht="15">
      <c r="A2" s="4" t="s">
        <v>22</v>
      </c>
      <c r="B2" s="4" t="s">
        <v>23</v>
      </c>
      <c r="C2" s="4" t="s">
        <v>22</v>
      </c>
      <c r="D2" s="4" t="s">
        <v>23</v>
      </c>
      <c r="E2" s="4" t="s">
        <v>22</v>
      </c>
      <c r="F2" s="4" t="s">
        <v>23</v>
      </c>
      <c r="G2" s="2"/>
      <c r="H2" s="6"/>
    </row>
    <row r="3" spans="1:8" ht="15">
      <c r="A3" s="3">
        <v>1.9276</v>
      </c>
      <c r="B3" s="3">
        <v>2.2864</v>
      </c>
      <c r="C3" s="3">
        <v>1.731</v>
      </c>
      <c r="D3" s="3">
        <v>2.0737</v>
      </c>
      <c r="E3" s="3">
        <v>1.7438</v>
      </c>
      <c r="F3" s="3">
        <v>2.1629</v>
      </c>
      <c r="G3" t="s">
        <v>15</v>
      </c>
      <c r="H3" s="7" t="s">
        <v>4</v>
      </c>
    </row>
    <row r="4" spans="1:8" ht="15">
      <c r="A4" s="3">
        <v>1.3862</v>
      </c>
      <c r="B4" s="3">
        <v>2.4625</v>
      </c>
      <c r="C4" s="3">
        <v>1.3455</v>
      </c>
      <c r="D4" s="3">
        <v>2.6556</v>
      </c>
      <c r="E4" s="3">
        <v>1.7216</v>
      </c>
      <c r="F4" s="3">
        <v>3.2276</v>
      </c>
      <c r="G4" t="s">
        <v>10</v>
      </c>
      <c r="H4" s="7" t="s">
        <v>9</v>
      </c>
    </row>
    <row r="5" spans="1:8" ht="15">
      <c r="A5" s="3">
        <v>1.6592</v>
      </c>
      <c r="B5" s="3">
        <v>2.0174</v>
      </c>
      <c r="C5" s="3">
        <v>1.6748</v>
      </c>
      <c r="D5" s="3">
        <v>2.0551</v>
      </c>
      <c r="E5" s="3">
        <v>1.6885</v>
      </c>
      <c r="F5" s="3">
        <v>2.3684</v>
      </c>
      <c r="G5" t="s">
        <v>16</v>
      </c>
      <c r="H5" s="7" t="s">
        <v>5</v>
      </c>
    </row>
    <row r="6" spans="1:8" ht="15">
      <c r="A6" s="3">
        <v>1.4439</v>
      </c>
      <c r="B6" s="3">
        <v>2.0408</v>
      </c>
      <c r="C6" s="3">
        <v>1.3806</v>
      </c>
      <c r="D6" s="3">
        <v>1.6338</v>
      </c>
      <c r="E6" s="3">
        <v>1.7392</v>
      </c>
      <c r="F6" s="3">
        <v>2.2308</v>
      </c>
      <c r="G6" t="s">
        <v>21</v>
      </c>
      <c r="H6" s="7" t="s">
        <v>18</v>
      </c>
    </row>
    <row r="7" spans="1:8" ht="15">
      <c r="A7" s="3">
        <v>3.0983</v>
      </c>
      <c r="B7" s="3">
        <v>4.8614</v>
      </c>
      <c r="C7" s="3">
        <v>3.1206</v>
      </c>
      <c r="D7" s="3">
        <v>4.8627</v>
      </c>
      <c r="E7" s="3">
        <v>3.1945</v>
      </c>
      <c r="F7" s="3">
        <v>5.3838</v>
      </c>
      <c r="G7" t="s">
        <v>14</v>
      </c>
      <c r="H7" s="7" t="s">
        <v>6</v>
      </c>
    </row>
    <row r="8" spans="1:8" ht="15">
      <c r="A8" s="3">
        <v>2.0907</v>
      </c>
      <c r="B8" s="3">
        <v>3.417</v>
      </c>
      <c r="C8" s="3">
        <v>2.3978</v>
      </c>
      <c r="D8" s="3">
        <v>5.3769</v>
      </c>
      <c r="E8" s="3">
        <v>2.3914</v>
      </c>
      <c r="F8" s="3">
        <v>6</v>
      </c>
      <c r="G8" t="s">
        <v>12</v>
      </c>
      <c r="H8" s="7" t="s">
        <v>20</v>
      </c>
    </row>
    <row r="9" spans="1:8" ht="15">
      <c r="A9" s="3">
        <v>2.568</v>
      </c>
      <c r="B9" s="3">
        <v>3.8848</v>
      </c>
      <c r="C9" s="3">
        <v>4.0904</v>
      </c>
      <c r="D9" s="3">
        <v>9.1818</v>
      </c>
      <c r="E9" s="3">
        <v>2.9209</v>
      </c>
      <c r="F9" s="3">
        <v>10.7798</v>
      </c>
      <c r="G9" t="s">
        <v>13</v>
      </c>
      <c r="H9" s="7" t="s">
        <v>8</v>
      </c>
    </row>
    <row r="10" spans="1:8" ht="15">
      <c r="A10" s="3">
        <v>1.7187</v>
      </c>
      <c r="B10" s="3">
        <v>2.4785</v>
      </c>
      <c r="C10" s="3">
        <v>2.2846</v>
      </c>
      <c r="D10" s="3">
        <v>4.2378</v>
      </c>
      <c r="E10" s="3">
        <v>2.2552</v>
      </c>
      <c r="F10" s="3">
        <v>5.645</v>
      </c>
      <c r="G10" t="s">
        <v>11</v>
      </c>
      <c r="H10" s="7" t="s">
        <v>7</v>
      </c>
    </row>
    <row r="11" spans="1:8" ht="15">
      <c r="A11" s="3">
        <v>1.7107</v>
      </c>
      <c r="B11" s="3">
        <v>2.1013</v>
      </c>
      <c r="C11" s="3">
        <v>3.0108</v>
      </c>
      <c r="D11" s="3">
        <v>3.963</v>
      </c>
      <c r="E11" s="3">
        <v>2.8635</v>
      </c>
      <c r="F11" s="3">
        <v>3.939</v>
      </c>
      <c r="G11" t="s">
        <v>17</v>
      </c>
      <c r="H11" s="7" t="s">
        <v>3</v>
      </c>
    </row>
    <row r="12" spans="1:8" ht="15">
      <c r="A12" s="3">
        <v>2.4011</v>
      </c>
      <c r="B12" s="3">
        <v>3.2637</v>
      </c>
      <c r="C12" s="3">
        <v>2.7677</v>
      </c>
      <c r="D12" s="3">
        <v>4.8022</v>
      </c>
      <c r="E12" s="3">
        <v>2.9554</v>
      </c>
      <c r="F12" s="3">
        <v>5.6374</v>
      </c>
      <c r="G12" t="s">
        <v>19</v>
      </c>
      <c r="H12" s="7" t="s">
        <v>2</v>
      </c>
    </row>
    <row r="14" spans="5:8" ht="15">
      <c r="E14" s="1">
        <v>37256</v>
      </c>
      <c r="F14" t="s">
        <v>28</v>
      </c>
      <c r="G14" s="7" t="s">
        <v>26</v>
      </c>
      <c r="H14" s="11">
        <f>(SUM(E3:E12)-SUM(A3:A12))/10</f>
        <v>0.34696</v>
      </c>
    </row>
    <row r="15" spans="7:8" ht="15">
      <c r="G15" s="7" t="s">
        <v>27</v>
      </c>
      <c r="H15" s="11">
        <f>(SUM(F3:F12)-SUM(B3:B12))/10</f>
        <v>1.8560900000000005</v>
      </c>
    </row>
    <row r="17" spans="5:8" ht="15">
      <c r="E17" s="1">
        <v>37256</v>
      </c>
      <c r="F17" s="1">
        <v>37621</v>
      </c>
      <c r="G17" s="7" t="s">
        <v>26</v>
      </c>
      <c r="H17" s="11">
        <f>(SUM(C3:C12)-SUM(A3:A12))/10</f>
        <v>0.3799400000000002</v>
      </c>
    </row>
    <row r="18" spans="7:8" ht="15">
      <c r="G18" s="7" t="s">
        <v>27</v>
      </c>
      <c r="H18" s="11">
        <f>(SUM(D3:D12)-SUM(B3:B12))/10</f>
        <v>1.2028800000000004</v>
      </c>
    </row>
  </sheetData>
  <mergeCells count="3">
    <mergeCell ref="A1:B1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0" sqref="G20:H30"/>
    </sheetView>
  </sheetViews>
  <sheetFormatPr defaultColWidth="11.00390625" defaultRowHeight="15"/>
  <cols>
    <col min="1" max="4" width="6.625" style="0" customWidth="1"/>
    <col min="5" max="6" width="6.625" style="0" bestFit="1" customWidth="1"/>
    <col min="7" max="7" width="21.375" style="0" bestFit="1" customWidth="1"/>
    <col min="8" max="8" width="13.875" style="0" bestFit="1" customWidth="1"/>
  </cols>
  <sheetData>
    <row r="1" spans="1:8" ht="15">
      <c r="A1" s="16">
        <v>37256</v>
      </c>
      <c r="B1" s="16"/>
      <c r="C1" s="16">
        <v>37621</v>
      </c>
      <c r="D1" s="16"/>
      <c r="E1" s="16">
        <v>37864</v>
      </c>
      <c r="F1" s="16"/>
      <c r="G1" s="8" t="s">
        <v>34</v>
      </c>
      <c r="H1" s="6" t="s">
        <v>0</v>
      </c>
    </row>
    <row r="2" spans="1:8" ht="15">
      <c r="A2" s="4" t="s">
        <v>22</v>
      </c>
      <c r="B2" s="4" t="s">
        <v>23</v>
      </c>
      <c r="C2" s="4" t="s">
        <v>22</v>
      </c>
      <c r="D2" s="4" t="s">
        <v>23</v>
      </c>
      <c r="E2" s="4" t="s">
        <v>22</v>
      </c>
      <c r="F2" s="4" t="s">
        <v>23</v>
      </c>
      <c r="G2" s="2"/>
      <c r="H2" s="6"/>
    </row>
    <row r="3" spans="1:8" ht="15">
      <c r="A3" s="3">
        <v>19.6899</v>
      </c>
      <c r="B3" s="3">
        <v>28.2113</v>
      </c>
      <c r="C3" s="3">
        <v>20.5581</v>
      </c>
      <c r="D3" s="3">
        <v>28.6221</v>
      </c>
      <c r="E3" s="3">
        <v>20.2125</v>
      </c>
      <c r="F3" s="3">
        <v>29.0905</v>
      </c>
      <c r="G3" t="s">
        <v>15</v>
      </c>
      <c r="H3" s="7" t="s">
        <v>4</v>
      </c>
    </row>
    <row r="4" spans="1:8" ht="15">
      <c r="A4" s="3">
        <v>19.0149</v>
      </c>
      <c r="B4" s="3">
        <v>15</v>
      </c>
      <c r="C4" s="3">
        <v>19.3561</v>
      </c>
      <c r="D4" s="3">
        <v>15.7111</v>
      </c>
      <c r="E4" s="3">
        <v>26.9804</v>
      </c>
      <c r="F4" s="3">
        <v>48.9448</v>
      </c>
      <c r="G4" t="s">
        <v>10</v>
      </c>
      <c r="H4" s="7" t="s">
        <v>9</v>
      </c>
    </row>
    <row r="5" spans="1:8" ht="15">
      <c r="A5" s="3">
        <v>23.2444</v>
      </c>
      <c r="B5" s="3">
        <v>29.2783</v>
      </c>
      <c r="C5" s="3">
        <v>26.967</v>
      </c>
      <c r="D5" s="3">
        <v>35.5433</v>
      </c>
      <c r="E5" s="3">
        <v>26.86</v>
      </c>
      <c r="F5" s="3">
        <v>39.2782</v>
      </c>
      <c r="G5" t="s">
        <v>16</v>
      </c>
      <c r="H5" s="7" t="s">
        <v>5</v>
      </c>
    </row>
    <row r="6" spans="1:8" ht="15">
      <c r="A6" s="3">
        <v>24.5904</v>
      </c>
      <c r="B6" s="3">
        <v>40.6735</v>
      </c>
      <c r="C6" s="3">
        <v>26.6423</v>
      </c>
      <c r="D6" s="3">
        <v>36.6761</v>
      </c>
      <c r="E6" s="3">
        <v>27.6021</v>
      </c>
      <c r="F6" s="3">
        <v>42.8791</v>
      </c>
      <c r="G6" t="s">
        <v>21</v>
      </c>
      <c r="H6" s="7" t="s">
        <v>18</v>
      </c>
    </row>
    <row r="7" spans="1:8" ht="15">
      <c r="A7" s="3">
        <v>32.1926</v>
      </c>
      <c r="B7" s="3">
        <v>49.7921</v>
      </c>
      <c r="C7" s="3">
        <v>34.7053</v>
      </c>
      <c r="D7" s="3">
        <v>51.6176</v>
      </c>
      <c r="E7" s="3">
        <v>35.7238</v>
      </c>
      <c r="F7" s="3">
        <v>56.2121</v>
      </c>
      <c r="G7" t="s">
        <v>14</v>
      </c>
      <c r="H7" s="7" t="s">
        <v>6</v>
      </c>
    </row>
    <row r="8" spans="1:8" ht="15">
      <c r="A8" s="3">
        <v>26.7769</v>
      </c>
      <c r="B8" s="3">
        <v>40.7722</v>
      </c>
      <c r="C8" s="3">
        <v>31.7393</v>
      </c>
      <c r="D8" s="3">
        <v>61.8846</v>
      </c>
      <c r="E8" s="3">
        <v>30.9645</v>
      </c>
      <c r="F8" s="3">
        <v>73.6917</v>
      </c>
      <c r="G8" t="s">
        <v>12</v>
      </c>
      <c r="H8" s="7" t="s">
        <v>20</v>
      </c>
    </row>
    <row r="9" spans="1:8" ht="15">
      <c r="A9" s="3">
        <v>28.0222</v>
      </c>
      <c r="B9" s="3">
        <v>40.4378</v>
      </c>
      <c r="C9" s="3">
        <v>35.5452</v>
      </c>
      <c r="D9" s="3">
        <v>72.5909</v>
      </c>
      <c r="E9" s="3">
        <v>33.1477</v>
      </c>
      <c r="F9" s="3">
        <v>86.3119</v>
      </c>
      <c r="G9" t="s">
        <v>13</v>
      </c>
      <c r="H9" s="7" t="s">
        <v>8</v>
      </c>
    </row>
    <row r="10" spans="1:8" ht="15">
      <c r="A10" s="3">
        <v>34.696</v>
      </c>
      <c r="B10" s="3">
        <v>51.0269</v>
      </c>
      <c r="C10" s="3">
        <v>37.9998</v>
      </c>
      <c r="D10" s="3">
        <v>61.8054</v>
      </c>
      <c r="E10" s="3">
        <v>36.4111</v>
      </c>
      <c r="F10" s="3">
        <v>83.57</v>
      </c>
      <c r="G10" t="s">
        <v>11</v>
      </c>
      <c r="H10" s="7" t="s">
        <v>7</v>
      </c>
    </row>
    <row r="11" spans="1:8" ht="15">
      <c r="A11" s="3">
        <v>34.3351</v>
      </c>
      <c r="B11" s="3">
        <v>37.9367</v>
      </c>
      <c r="C11" s="3">
        <v>45.0534</v>
      </c>
      <c r="D11" s="3">
        <v>57.4815</v>
      </c>
      <c r="E11" s="3">
        <v>44.5387</v>
      </c>
      <c r="F11" s="3">
        <v>60.0854</v>
      </c>
      <c r="G11" t="s">
        <v>17</v>
      </c>
      <c r="H11" s="7" t="s">
        <v>3</v>
      </c>
    </row>
    <row r="12" spans="1:8" ht="15">
      <c r="A12" s="3">
        <v>33.9076</v>
      </c>
      <c r="B12" s="3">
        <v>43.6154</v>
      </c>
      <c r="C12" s="3">
        <v>39.5973</v>
      </c>
      <c r="D12" s="3">
        <v>54.8352</v>
      </c>
      <c r="E12" s="3">
        <v>40.6922</v>
      </c>
      <c r="F12" s="3">
        <v>63.3626</v>
      </c>
      <c r="G12" t="s">
        <v>19</v>
      </c>
      <c r="H12" s="7" t="s">
        <v>2</v>
      </c>
    </row>
    <row r="13" spans="1:7" ht="15">
      <c r="A13" s="10"/>
      <c r="B13" s="10"/>
      <c r="C13" s="10"/>
      <c r="D13" s="10"/>
      <c r="E13" s="10"/>
      <c r="F13" s="10"/>
      <c r="G13" s="7"/>
    </row>
    <row r="14" spans="5:8" ht="15">
      <c r="E14" s="1">
        <v>37256</v>
      </c>
      <c r="F14" t="s">
        <v>28</v>
      </c>
      <c r="G14" s="7" t="s">
        <v>26</v>
      </c>
      <c r="H14" s="11">
        <f>(SUM(E3:E12)-SUM(A3:A12))/10</f>
        <v>4.666299999999995</v>
      </c>
    </row>
    <row r="15" spans="7:8" ht="15">
      <c r="G15" s="7" t="s">
        <v>27</v>
      </c>
      <c r="H15" s="11">
        <f>(SUM(F3:F12)-SUM(B3:B12))/10</f>
        <v>20.66821000000001</v>
      </c>
    </row>
    <row r="17" spans="5:8" ht="15">
      <c r="E17" s="1">
        <v>37256</v>
      </c>
      <c r="F17" s="1">
        <v>37621</v>
      </c>
      <c r="G17" s="7" t="s">
        <v>26</v>
      </c>
      <c r="H17" s="11">
        <f>(SUM(C3:C12)-SUM(A3:A12))/10</f>
        <v>4.169379999999995</v>
      </c>
    </row>
    <row r="18" spans="7:8" ht="15">
      <c r="G18" s="7" t="s">
        <v>27</v>
      </c>
      <c r="H18" s="11">
        <f>(SUM(D3:D12)-SUM(B3:B12))/10</f>
        <v>10.002360000000005</v>
      </c>
    </row>
  </sheetData>
  <mergeCells count="3">
    <mergeCell ref="A1:B1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20" sqref="A20:IV30"/>
    </sheetView>
  </sheetViews>
  <sheetFormatPr defaultColWidth="6.625" defaultRowHeight="15"/>
  <cols>
    <col min="1" max="5" width="6.625" style="0" customWidth="1"/>
    <col min="6" max="6" width="6.625" style="0" bestFit="1" customWidth="1"/>
    <col min="7" max="7" width="21.375" style="0" bestFit="1" customWidth="1"/>
    <col min="8" max="8" width="13.875" style="0" bestFit="1" customWidth="1"/>
  </cols>
  <sheetData>
    <row r="1" spans="1:8" ht="15">
      <c r="A1" s="16">
        <v>37256</v>
      </c>
      <c r="B1" s="16"/>
      <c r="C1" s="16">
        <v>37621</v>
      </c>
      <c r="D1" s="16"/>
      <c r="E1" s="16">
        <v>37864</v>
      </c>
      <c r="F1" s="16"/>
      <c r="G1" s="8" t="s">
        <v>1</v>
      </c>
      <c r="H1" s="6" t="s">
        <v>0</v>
      </c>
    </row>
    <row r="2" spans="1:8" ht="15">
      <c r="A2" s="4" t="s">
        <v>22</v>
      </c>
      <c r="B2" s="4" t="s">
        <v>23</v>
      </c>
      <c r="C2" s="4" t="s">
        <v>22</v>
      </c>
      <c r="D2" s="4" t="s">
        <v>23</v>
      </c>
      <c r="E2" s="4" t="s">
        <v>22</v>
      </c>
      <c r="F2" s="4" t="s">
        <v>23</v>
      </c>
      <c r="G2" s="2"/>
      <c r="H2" s="6"/>
    </row>
    <row r="3" spans="1:8" ht="15">
      <c r="A3" s="3">
        <v>2.7318</v>
      </c>
      <c r="B3" s="3">
        <v>3.6526</v>
      </c>
      <c r="C3" s="3">
        <v>2.3996</v>
      </c>
      <c r="D3" s="3">
        <v>3.2488</v>
      </c>
      <c r="E3" s="3">
        <v>2.5087</v>
      </c>
      <c r="F3" s="3">
        <v>3.4072</v>
      </c>
      <c r="G3" t="s">
        <v>15</v>
      </c>
      <c r="H3" s="7" t="s">
        <v>4</v>
      </c>
    </row>
    <row r="4" spans="1:8" ht="15">
      <c r="A4" s="3">
        <v>3.1976</v>
      </c>
      <c r="B4" s="3">
        <v>3.7375</v>
      </c>
      <c r="C4" s="3">
        <v>3.1176</v>
      </c>
      <c r="D4" s="3">
        <v>3.5444</v>
      </c>
      <c r="E4" s="3">
        <v>4.6424</v>
      </c>
      <c r="F4" s="3">
        <v>9.3862</v>
      </c>
      <c r="G4" t="s">
        <v>10</v>
      </c>
      <c r="H4" s="7" t="s">
        <v>9</v>
      </c>
    </row>
    <row r="5" spans="1:8" ht="15">
      <c r="A5" s="3">
        <v>4.1755</v>
      </c>
      <c r="B5" s="3">
        <v>6.2435</v>
      </c>
      <c r="C5" s="3">
        <v>4.499</v>
      </c>
      <c r="D5" s="3">
        <v>6.3228</v>
      </c>
      <c r="E5" s="3">
        <v>4.5587</v>
      </c>
      <c r="F5" s="3">
        <v>6.985</v>
      </c>
      <c r="G5" t="s">
        <v>16</v>
      </c>
      <c r="H5" s="7" t="s">
        <v>5</v>
      </c>
    </row>
    <row r="6" spans="1:8" ht="15">
      <c r="A6" s="3">
        <v>3.8147</v>
      </c>
      <c r="B6" s="3">
        <v>6</v>
      </c>
      <c r="C6" s="3">
        <v>3.5171</v>
      </c>
      <c r="D6" s="3">
        <v>4.5493</v>
      </c>
      <c r="E6" s="3">
        <v>4.2241</v>
      </c>
      <c r="F6" s="3">
        <v>6.1758</v>
      </c>
      <c r="G6" t="s">
        <v>21</v>
      </c>
      <c r="H6" s="7" t="s">
        <v>18</v>
      </c>
    </row>
    <row r="7" spans="1:8" ht="15">
      <c r="A7" s="3">
        <v>4.9628</v>
      </c>
      <c r="B7" s="3">
        <v>7.6238</v>
      </c>
      <c r="C7" s="3">
        <v>4.9768</v>
      </c>
      <c r="D7" s="3">
        <v>7.5098</v>
      </c>
      <c r="E7" s="3">
        <v>5.0661</v>
      </c>
      <c r="F7" s="3">
        <v>8.0505</v>
      </c>
      <c r="G7" t="s">
        <v>14</v>
      </c>
      <c r="H7" s="7" t="s">
        <v>6</v>
      </c>
    </row>
    <row r="8" spans="1:8" ht="15">
      <c r="A8" s="3">
        <v>4.6015</v>
      </c>
      <c r="B8" s="3">
        <v>7.5251</v>
      </c>
      <c r="C8" s="3">
        <v>5.4151</v>
      </c>
      <c r="D8" s="3">
        <v>11.3</v>
      </c>
      <c r="E8" s="3">
        <v>5.4222</v>
      </c>
      <c r="F8" s="3">
        <v>12.9699</v>
      </c>
      <c r="G8" t="s">
        <v>12</v>
      </c>
      <c r="H8" s="7" t="s">
        <v>20</v>
      </c>
    </row>
    <row r="9" spans="1:8" ht="15">
      <c r="A9" s="3">
        <v>5.8999</v>
      </c>
      <c r="B9" s="3">
        <v>9.2765</v>
      </c>
      <c r="C9" s="3">
        <v>7.0125</v>
      </c>
      <c r="D9" s="3">
        <v>15.4182</v>
      </c>
      <c r="E9" s="3">
        <v>6.8626</v>
      </c>
      <c r="F9" s="3">
        <v>17.6606</v>
      </c>
      <c r="G9" t="s">
        <v>13</v>
      </c>
      <c r="H9" s="7" t="s">
        <v>8</v>
      </c>
    </row>
    <row r="10" spans="1:8" ht="15">
      <c r="A10" s="3">
        <v>6.5694</v>
      </c>
      <c r="B10" s="3">
        <v>10.6667</v>
      </c>
      <c r="C10" s="3">
        <v>6.0829</v>
      </c>
      <c r="D10" s="3">
        <v>11.1081</v>
      </c>
      <c r="E10" s="3">
        <v>6.2198</v>
      </c>
      <c r="F10" s="3">
        <v>16.37</v>
      </c>
      <c r="G10" t="s">
        <v>11</v>
      </c>
      <c r="H10" s="7" t="s">
        <v>7</v>
      </c>
    </row>
    <row r="11" spans="1:8" ht="15">
      <c r="A11" s="3">
        <v>3.8704</v>
      </c>
      <c r="B11" s="3">
        <v>4.443</v>
      </c>
      <c r="C11" s="3">
        <v>5.9058</v>
      </c>
      <c r="D11" s="3">
        <v>8.0123</v>
      </c>
      <c r="E11" s="3">
        <v>5.7342</v>
      </c>
      <c r="F11" s="3">
        <v>8.0244</v>
      </c>
      <c r="G11" t="s">
        <v>17</v>
      </c>
      <c r="H11" s="7" t="s">
        <v>3</v>
      </c>
    </row>
    <row r="12" spans="1:8" ht="15">
      <c r="A12" s="3">
        <v>3.8714</v>
      </c>
      <c r="B12" s="3">
        <v>4.7802</v>
      </c>
      <c r="C12" s="3">
        <v>4.1806</v>
      </c>
      <c r="D12" s="3">
        <v>6.1099</v>
      </c>
      <c r="E12" s="3">
        <v>4.3823</v>
      </c>
      <c r="F12" s="3">
        <v>6.7363</v>
      </c>
      <c r="G12" t="s">
        <v>19</v>
      </c>
      <c r="H12" s="7" t="s">
        <v>2</v>
      </c>
    </row>
    <row r="13" spans="1:7" ht="15">
      <c r="A13" s="10"/>
      <c r="B13" s="10"/>
      <c r="C13" s="10"/>
      <c r="D13" s="10"/>
      <c r="E13" s="10"/>
      <c r="F13" s="10"/>
      <c r="G13" s="7"/>
    </row>
    <row r="14" spans="5:8" ht="15">
      <c r="E14" s="1">
        <v>37256</v>
      </c>
      <c r="F14" t="s">
        <v>28</v>
      </c>
      <c r="G14" s="7" t="s">
        <v>26</v>
      </c>
      <c r="H14" s="11">
        <f>(SUM(E3:E12)-SUM(A3:A12))/10</f>
        <v>0.5926099999999999</v>
      </c>
    </row>
    <row r="15" spans="7:8" ht="15">
      <c r="G15" s="7" t="s">
        <v>27</v>
      </c>
      <c r="H15" s="11">
        <f>(SUM(F3:F12)-SUM(B3:B12))/10</f>
        <v>3.1817000000000006</v>
      </c>
    </row>
    <row r="17" spans="5:8" ht="15">
      <c r="E17" s="1">
        <v>37256</v>
      </c>
      <c r="F17" s="1">
        <v>37621</v>
      </c>
      <c r="G17" s="7" t="s">
        <v>26</v>
      </c>
      <c r="H17" s="11">
        <f>(SUM(C3:C12)-SUM(A3:A12))/10</f>
        <v>0.3411999999999999</v>
      </c>
    </row>
    <row r="18" spans="7:8" ht="15">
      <c r="G18" s="7" t="s">
        <v>27</v>
      </c>
      <c r="H18" s="11">
        <f>(SUM(D3:D12)-SUM(B3:B12))/10</f>
        <v>1.3174700000000001</v>
      </c>
    </row>
  </sheetData>
  <mergeCells count="3">
    <mergeCell ref="A1:B1"/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Lewis</dc:creator>
  <cp:keywords/>
  <dc:description/>
  <cp:lastModifiedBy>Chris Mungall</cp:lastModifiedBy>
  <dcterms:created xsi:type="dcterms:W3CDTF">2007-09-20T17:41:07Z</dcterms:created>
  <cp:category/>
  <cp:version/>
  <cp:contentType/>
  <cp:contentStatus/>
</cp:coreProperties>
</file>